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2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815" windowHeight="7425"/>
  </bookViews>
  <sheets>
    <sheet name="12.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7" i="1"/>
  <c r="T17" s="1"/>
  <c r="P17"/>
  <c r="S10"/>
  <c r="R10"/>
  <c r="T10"/>
  <c r="Q10"/>
  <c r="P10"/>
  <c r="S9"/>
  <c r="R9"/>
  <c r="T9"/>
  <c r="Q9"/>
  <c r="P9"/>
  <c r="S17" l="1"/>
  <c r="R17"/>
</calcChain>
</file>

<file path=xl/sharedStrings.xml><?xml version="1.0" encoding="utf-8"?>
<sst xmlns="http://schemas.openxmlformats.org/spreadsheetml/2006/main" count="58" uniqueCount="22">
  <si>
    <t xml:space="preserve">Months Monitored </t>
  </si>
  <si>
    <t>UCL</t>
  </si>
  <si>
    <t>LCL</t>
  </si>
  <si>
    <t xml:space="preserve">Medication Errors </t>
  </si>
  <si>
    <t xml:space="preserve">Jan </t>
  </si>
  <si>
    <t xml:space="preserve">Feb </t>
  </si>
  <si>
    <t>Mar</t>
  </si>
  <si>
    <t>Apr</t>
  </si>
  <si>
    <t>Jun</t>
  </si>
  <si>
    <t>Jul</t>
  </si>
  <si>
    <t>Aug</t>
  </si>
  <si>
    <t>Sept</t>
  </si>
  <si>
    <t>Oct</t>
  </si>
  <si>
    <t>Nov</t>
  </si>
  <si>
    <t>Dec</t>
  </si>
  <si>
    <t>Unit A</t>
  </si>
  <si>
    <t>Unit B</t>
  </si>
  <si>
    <t>May</t>
  </si>
  <si>
    <t xml:space="preserve">Mean </t>
  </si>
  <si>
    <t>SQRT</t>
  </si>
  <si>
    <t>12.1b</t>
  </si>
  <si>
    <t>UNIT 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</si>
</sst>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Unit</a:t>
            </a:r>
            <a:r>
              <a:rPr lang="en-US" baseline="0"/>
              <a:t> A</a:t>
            </a:r>
            <a:endParaRPr lang="en-US"/>
          </a:p>
        </c:rich>
      </c:tx>
      <c:layout/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'12.1'!$D$15:$S$15</c:f>
              <c:strCache>
                <c:ptCount val="16"/>
                <c:pt idx="0">
                  <c:v>Months Monitored </c:v>
                </c:pt>
                <c:pt idx="12">
                  <c:v>Medication Errors </c:v>
                </c:pt>
                <c:pt idx="13">
                  <c:v>Mean </c:v>
                </c:pt>
                <c:pt idx="14">
                  <c:v>UCL</c:v>
                </c:pt>
                <c:pt idx="15">
                  <c:v>LCL</c:v>
                </c:pt>
              </c:strCache>
            </c:strRef>
          </c:cat>
          <c:val>
            <c:numRef>
              <c:f>'12.1'!$D$16:$S$16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'12.1'!$D$15:$S$15</c:f>
              <c:strCache>
                <c:ptCount val="16"/>
                <c:pt idx="0">
                  <c:v>Months Monitored </c:v>
                </c:pt>
                <c:pt idx="12">
                  <c:v>Medication Errors </c:v>
                </c:pt>
                <c:pt idx="13">
                  <c:v>Mean </c:v>
                </c:pt>
                <c:pt idx="14">
                  <c:v>UCL</c:v>
                </c:pt>
                <c:pt idx="15">
                  <c:v>LCL</c:v>
                </c:pt>
              </c:strCache>
            </c:strRef>
          </c:cat>
          <c:val>
            <c:numRef>
              <c:f>'12.1'!$D$17:$S$17</c:f>
              <c:numCache>
                <c:formatCode>General</c:formatCode>
                <c:ptCount val="16"/>
                <c:pt idx="0">
                  <c:v>4</c:v>
                </c:pt>
                <c:pt idx="1">
                  <c:v>6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  <c:pt idx="5">
                  <c:v>6</c:v>
                </c:pt>
                <c:pt idx="6">
                  <c:v>3</c:v>
                </c:pt>
                <c:pt idx="7">
                  <c:v>4</c:v>
                </c:pt>
                <c:pt idx="8">
                  <c:v>5</c:v>
                </c:pt>
                <c:pt idx="9">
                  <c:v>3</c:v>
                </c:pt>
                <c:pt idx="10">
                  <c:v>7</c:v>
                </c:pt>
                <c:pt idx="11">
                  <c:v>4</c:v>
                </c:pt>
                <c:pt idx="12">
                  <c:v>52</c:v>
                </c:pt>
                <c:pt idx="13">
                  <c:v>4.333333333333333</c:v>
                </c:pt>
                <c:pt idx="14">
                  <c:v>8.4966653322655983</c:v>
                </c:pt>
                <c:pt idx="15">
                  <c:v>0.17000133440106779</c:v>
                </c:pt>
              </c:numCache>
            </c:numRef>
          </c:val>
        </c:ser>
        <c:dLbls/>
        <c:marker val="1"/>
        <c:axId val="84743680"/>
        <c:axId val="84745216"/>
      </c:lineChart>
      <c:catAx>
        <c:axId val="8474368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745216"/>
        <c:crosses val="autoZero"/>
        <c:auto val="1"/>
        <c:lblAlgn val="ctr"/>
        <c:lblOffset val="100"/>
      </c:catAx>
      <c:valAx>
        <c:axId val="8474521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743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Unit B</a:t>
            </a:r>
          </a:p>
        </c:rich>
      </c:tx>
      <c:layout/>
      <c:spPr>
        <a:noFill/>
        <a:ln>
          <a:noFill/>
        </a:ln>
        <a:effectLst/>
      </c:spPr>
    </c:title>
    <c:plotArea>
      <c:layout/>
      <c:lineChart>
        <c:grouping val="standard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'12.1'!$E$35:$T$35</c:f>
              <c:strCache>
                <c:ptCount val="16"/>
                <c:pt idx="0">
                  <c:v>Months Monitored </c:v>
                </c:pt>
                <c:pt idx="12">
                  <c:v>Medication Errors </c:v>
                </c:pt>
                <c:pt idx="13">
                  <c:v>Mean </c:v>
                </c:pt>
                <c:pt idx="14">
                  <c:v>UCL</c:v>
                </c:pt>
                <c:pt idx="15">
                  <c:v>LCL</c:v>
                </c:pt>
              </c:strCache>
            </c:strRef>
          </c:cat>
          <c:val>
            <c:numRef>
              <c:f>'12.1'!$E$36:$T$36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'12.1'!$E$35:$T$35</c:f>
              <c:strCache>
                <c:ptCount val="16"/>
                <c:pt idx="0">
                  <c:v>Months Monitored </c:v>
                </c:pt>
                <c:pt idx="12">
                  <c:v>Medication Errors </c:v>
                </c:pt>
                <c:pt idx="13">
                  <c:v>Mean </c:v>
                </c:pt>
                <c:pt idx="14">
                  <c:v>UCL</c:v>
                </c:pt>
                <c:pt idx="15">
                  <c:v>LCL</c:v>
                </c:pt>
              </c:strCache>
            </c:strRef>
          </c:cat>
          <c:val>
            <c:numRef>
              <c:f>'12.1'!$E$37:$T$37</c:f>
              <c:numCache>
                <c:formatCode>General</c:formatCode>
                <c:ptCount val="16"/>
                <c:pt idx="0">
                  <c:v>3</c:v>
                </c:pt>
                <c:pt idx="1">
                  <c:v>4</c:v>
                </c:pt>
                <c:pt idx="2">
                  <c:v>6</c:v>
                </c:pt>
                <c:pt idx="3">
                  <c:v>5</c:v>
                </c:pt>
                <c:pt idx="4">
                  <c:v>4</c:v>
                </c:pt>
                <c:pt idx="5">
                  <c:v>7</c:v>
                </c:pt>
                <c:pt idx="6">
                  <c:v>3</c:v>
                </c:pt>
                <c:pt idx="7">
                  <c:v>4</c:v>
                </c:pt>
                <c:pt idx="8">
                  <c:v>6</c:v>
                </c:pt>
                <c:pt idx="9">
                  <c:v>4</c:v>
                </c:pt>
                <c:pt idx="10">
                  <c:v>5</c:v>
                </c:pt>
                <c:pt idx="11">
                  <c:v>4</c:v>
                </c:pt>
                <c:pt idx="12">
                  <c:v>55</c:v>
                </c:pt>
                <c:pt idx="13">
                  <c:v>4.583333333333333</c:v>
                </c:pt>
                <c:pt idx="14">
                  <c:v>8.8650775262217092</c:v>
                </c:pt>
                <c:pt idx="15">
                  <c:v>0.30158914044495688</c:v>
                </c:pt>
              </c:numCache>
            </c:numRef>
          </c:val>
        </c:ser>
        <c:dLbls/>
        <c:marker val="1"/>
        <c:axId val="84791680"/>
        <c:axId val="84793216"/>
      </c:lineChart>
      <c:catAx>
        <c:axId val="84791680"/>
        <c:scaling>
          <c:orientation val="minMax"/>
        </c:scaling>
        <c:axPos val="b"/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793216"/>
        <c:crosses val="autoZero"/>
        <c:auto val="1"/>
        <c:lblAlgn val="ctr"/>
        <c:lblOffset val="100"/>
      </c:catAx>
      <c:valAx>
        <c:axId val="8479321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479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19</xdr:row>
      <xdr:rowOff>4762</xdr:rowOff>
    </xdr:from>
    <xdr:to>
      <xdr:col>18</xdr:col>
      <xdr:colOff>733425</xdr:colOff>
      <xdr:row>32</xdr:row>
      <xdr:rowOff>147637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266700</xdr:colOff>
      <xdr:row>39</xdr:row>
      <xdr:rowOff>4762</xdr:rowOff>
    </xdr:from>
    <xdr:to>
      <xdr:col>19</xdr:col>
      <xdr:colOff>857250</xdr:colOff>
      <xdr:row>52</xdr:row>
      <xdr:rowOff>147637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U47"/>
  <sheetViews>
    <sheetView tabSelected="1" topLeftCell="C34" workbookViewId="0">
      <selection activeCell="V26" sqref="A1:XFD1048576"/>
    </sheetView>
  </sheetViews>
  <sheetFormatPr defaultRowHeight="15.75"/>
  <cols>
    <col min="1" max="2" width="9.140625" style="1"/>
    <col min="3" max="3" width="12.85546875" style="1" customWidth="1"/>
    <col min="4" max="4" width="3.85546875" style="1" customWidth="1"/>
    <col min="5" max="5" width="4.5703125" style="1" customWidth="1"/>
    <col min="6" max="7" width="4.42578125" style="1" customWidth="1"/>
    <col min="8" max="8" width="4.85546875" style="1" customWidth="1"/>
    <col min="9" max="9" width="4" style="1" customWidth="1"/>
    <col min="10" max="10" width="3.28515625" style="1" customWidth="1"/>
    <col min="11" max="11" width="4.42578125" style="1" customWidth="1"/>
    <col min="12" max="12" width="4.85546875" style="1" customWidth="1"/>
    <col min="13" max="13" width="4.42578125" style="1" customWidth="1"/>
    <col min="14" max="14" width="5.28515625" style="1" customWidth="1"/>
    <col min="15" max="15" width="4.5703125" style="1" customWidth="1"/>
    <col min="16" max="16" width="10.42578125" style="1" customWidth="1"/>
    <col min="17" max="18" width="13.140625" style="1" customWidth="1"/>
    <col min="19" max="20" width="13.140625" style="1" bestFit="1" customWidth="1"/>
    <col min="21" max="16384" width="9.140625" style="1"/>
  </cols>
  <sheetData>
    <row r="5" spans="2:21">
      <c r="B5" s="1">
        <v>12.1</v>
      </c>
    </row>
    <row r="7" spans="2:21" ht="31.5" customHeight="1">
      <c r="C7" s="2"/>
      <c r="D7" s="4" t="s">
        <v>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 t="s">
        <v>3</v>
      </c>
      <c r="Q7" s="4" t="s">
        <v>18</v>
      </c>
      <c r="R7" s="4" t="s">
        <v>1</v>
      </c>
      <c r="S7" s="4" t="s">
        <v>2</v>
      </c>
      <c r="T7" s="4" t="s">
        <v>19</v>
      </c>
      <c r="U7" s="5"/>
    </row>
    <row r="8" spans="2:21" ht="31.5">
      <c r="C8" s="2"/>
      <c r="D8" s="2" t="s">
        <v>4</v>
      </c>
      <c r="E8" s="2" t="s">
        <v>5</v>
      </c>
      <c r="F8" s="2" t="s">
        <v>6</v>
      </c>
      <c r="G8" s="2" t="s">
        <v>7</v>
      </c>
      <c r="H8" s="2" t="s">
        <v>17</v>
      </c>
      <c r="I8" s="2" t="s">
        <v>8</v>
      </c>
      <c r="J8" s="2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 t="s">
        <v>14</v>
      </c>
      <c r="P8" s="4"/>
      <c r="Q8" s="4"/>
      <c r="R8" s="4"/>
      <c r="S8" s="4"/>
      <c r="T8" s="4"/>
      <c r="U8" s="5"/>
    </row>
    <row r="9" spans="2:21">
      <c r="C9" s="2" t="s">
        <v>15</v>
      </c>
      <c r="D9" s="2">
        <v>4</v>
      </c>
      <c r="E9" s="2">
        <v>6</v>
      </c>
      <c r="F9" s="2">
        <v>2</v>
      </c>
      <c r="G9" s="2">
        <v>5</v>
      </c>
      <c r="H9" s="2">
        <v>3</v>
      </c>
      <c r="I9" s="2">
        <v>6</v>
      </c>
      <c r="J9" s="2">
        <v>3</v>
      </c>
      <c r="K9" s="2">
        <v>4</v>
      </c>
      <c r="L9" s="2">
        <v>5</v>
      </c>
      <c r="M9" s="2">
        <v>3</v>
      </c>
      <c r="N9" s="2">
        <v>7</v>
      </c>
      <c r="O9" s="2">
        <v>4</v>
      </c>
      <c r="P9" s="2">
        <f>SUM(D9:O9)</f>
        <v>52</v>
      </c>
      <c r="Q9" s="2">
        <f>AVERAGE(D9:O9)</f>
        <v>4.333333333333333</v>
      </c>
      <c r="R9" s="2">
        <f>Q9+(2*T9)</f>
        <v>8.4966653322655983</v>
      </c>
      <c r="S9" s="2">
        <f>Q9-(2*T9)</f>
        <v>0.17000133440106779</v>
      </c>
      <c r="T9" s="2">
        <f>SQRT(Q9)</f>
        <v>2.0816659994661326</v>
      </c>
    </row>
    <row r="10" spans="2:21">
      <c r="C10" s="2" t="s">
        <v>16</v>
      </c>
      <c r="D10" s="2">
        <v>3</v>
      </c>
      <c r="E10" s="2">
        <v>4</v>
      </c>
      <c r="F10" s="2">
        <v>6</v>
      </c>
      <c r="G10" s="2">
        <v>5</v>
      </c>
      <c r="H10" s="2">
        <v>4</v>
      </c>
      <c r="I10" s="2">
        <v>7</v>
      </c>
      <c r="J10" s="2">
        <v>3</v>
      </c>
      <c r="K10" s="2">
        <v>4</v>
      </c>
      <c r="L10" s="2">
        <v>6</v>
      </c>
      <c r="M10" s="2">
        <v>4</v>
      </c>
      <c r="N10" s="2">
        <v>5</v>
      </c>
      <c r="O10" s="2">
        <v>4</v>
      </c>
      <c r="P10" s="2">
        <f>SUM(D10:O10)</f>
        <v>55</v>
      </c>
      <c r="Q10" s="2">
        <f>AVERAGE(D10:O10)</f>
        <v>4.583333333333333</v>
      </c>
      <c r="R10" s="2">
        <f>Q10+(2*T10)</f>
        <v>8.8650775262217092</v>
      </c>
      <c r="S10" s="2">
        <f>Q10-(2*T10)</f>
        <v>0.30158914044495688</v>
      </c>
      <c r="T10" s="2">
        <f>SQRT(Q10)</f>
        <v>2.1408720964441881</v>
      </c>
    </row>
    <row r="14" spans="2:21">
      <c r="B14" s="1" t="s">
        <v>20</v>
      </c>
      <c r="C14" s="1" t="s">
        <v>21</v>
      </c>
    </row>
    <row r="15" spans="2:21">
      <c r="D15" s="4" t="s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 t="s">
        <v>3</v>
      </c>
      <c r="Q15" s="4" t="s">
        <v>18</v>
      </c>
      <c r="R15" s="4" t="s">
        <v>1</v>
      </c>
      <c r="S15" s="4" t="s">
        <v>2</v>
      </c>
      <c r="T15" s="4" t="s">
        <v>19</v>
      </c>
    </row>
    <row r="16" spans="2:21" ht="31.5">
      <c r="D16" s="2" t="s">
        <v>4</v>
      </c>
      <c r="E16" s="2" t="s">
        <v>5</v>
      </c>
      <c r="F16" s="2" t="s">
        <v>6</v>
      </c>
      <c r="G16" s="2" t="s">
        <v>7</v>
      </c>
      <c r="H16" s="2" t="s">
        <v>17</v>
      </c>
      <c r="I16" s="2" t="s">
        <v>8</v>
      </c>
      <c r="J16" s="2" t="s">
        <v>9</v>
      </c>
      <c r="K16" s="2" t="s">
        <v>10</v>
      </c>
      <c r="L16" s="2" t="s">
        <v>11</v>
      </c>
      <c r="M16" s="2" t="s">
        <v>12</v>
      </c>
      <c r="N16" s="2" t="s">
        <v>13</v>
      </c>
      <c r="O16" s="2" t="s">
        <v>14</v>
      </c>
      <c r="P16" s="4"/>
      <c r="Q16" s="4"/>
      <c r="R16" s="4"/>
      <c r="S16" s="4"/>
      <c r="T16" s="4"/>
    </row>
    <row r="17" spans="4:20">
      <c r="D17" s="2">
        <v>4</v>
      </c>
      <c r="E17" s="2">
        <v>6</v>
      </c>
      <c r="F17" s="2">
        <v>2</v>
      </c>
      <c r="G17" s="2">
        <v>5</v>
      </c>
      <c r="H17" s="2">
        <v>3</v>
      </c>
      <c r="I17" s="2">
        <v>6</v>
      </c>
      <c r="J17" s="2">
        <v>3</v>
      </c>
      <c r="K17" s="2">
        <v>4</v>
      </c>
      <c r="L17" s="2">
        <v>5</v>
      </c>
      <c r="M17" s="2">
        <v>3</v>
      </c>
      <c r="N17" s="2">
        <v>7</v>
      </c>
      <c r="O17" s="2">
        <v>4</v>
      </c>
      <c r="P17" s="2">
        <f>SUM(D17:O17)</f>
        <v>52</v>
      </c>
      <c r="Q17" s="2">
        <f>AVERAGE(D17:O17)</f>
        <v>4.333333333333333</v>
      </c>
      <c r="R17" s="2">
        <f>Q17+(2*T17)</f>
        <v>8.4966653322655983</v>
      </c>
      <c r="S17" s="2">
        <f>Q17-(2*T17)</f>
        <v>0.17000133440106779</v>
      </c>
      <c r="T17" s="2">
        <f>SQRT(Q17)</f>
        <v>2.0816659994661326</v>
      </c>
    </row>
    <row r="21" spans="4:20">
      <c r="E21" s="3"/>
      <c r="F21" s="3"/>
    </row>
    <row r="22" spans="4:20">
      <c r="E22" s="3"/>
      <c r="F22" s="3"/>
    </row>
    <row r="23" spans="4:20">
      <c r="E23" s="3"/>
      <c r="F23" s="3"/>
    </row>
    <row r="24" spans="4:20">
      <c r="E24" s="3"/>
      <c r="F24" s="3"/>
    </row>
    <row r="35" spans="5:21">
      <c r="E35" s="4" t="s"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 t="s">
        <v>3</v>
      </c>
      <c r="R35" s="4" t="s">
        <v>18</v>
      </c>
      <c r="S35" s="4" t="s">
        <v>1</v>
      </c>
      <c r="T35" s="4" t="s">
        <v>2</v>
      </c>
      <c r="U35" s="4" t="s">
        <v>19</v>
      </c>
    </row>
    <row r="36" spans="5:21" ht="31.5">
      <c r="E36" s="2" t="s">
        <v>4</v>
      </c>
      <c r="F36" s="2" t="s">
        <v>5</v>
      </c>
      <c r="G36" s="2" t="s">
        <v>6</v>
      </c>
      <c r="H36" s="2" t="s">
        <v>7</v>
      </c>
      <c r="I36" s="2" t="s">
        <v>17</v>
      </c>
      <c r="J36" s="2" t="s">
        <v>8</v>
      </c>
      <c r="K36" s="2" t="s">
        <v>9</v>
      </c>
      <c r="L36" s="2" t="s">
        <v>10</v>
      </c>
      <c r="M36" s="2" t="s">
        <v>11</v>
      </c>
      <c r="N36" s="2" t="s">
        <v>12</v>
      </c>
      <c r="O36" s="2" t="s">
        <v>13</v>
      </c>
      <c r="P36" s="2" t="s">
        <v>14</v>
      </c>
      <c r="Q36" s="4"/>
      <c r="R36" s="4"/>
      <c r="S36" s="4"/>
      <c r="T36" s="4"/>
      <c r="U36" s="4"/>
    </row>
    <row r="37" spans="5:21">
      <c r="E37" s="2">
        <v>3</v>
      </c>
      <c r="F37" s="2">
        <v>4</v>
      </c>
      <c r="G37" s="2">
        <v>6</v>
      </c>
      <c r="H37" s="2">
        <v>5</v>
      </c>
      <c r="I37" s="2">
        <v>4</v>
      </c>
      <c r="J37" s="2">
        <v>7</v>
      </c>
      <c r="K37" s="2">
        <v>3</v>
      </c>
      <c r="L37" s="2">
        <v>4</v>
      </c>
      <c r="M37" s="2">
        <v>6</v>
      </c>
      <c r="N37" s="2">
        <v>4</v>
      </c>
      <c r="O37" s="2">
        <v>5</v>
      </c>
      <c r="P37" s="2">
        <v>4</v>
      </c>
      <c r="Q37" s="2">
        <v>55</v>
      </c>
      <c r="R37" s="2">
        <v>4.583333333333333</v>
      </c>
      <c r="S37" s="2">
        <v>8.8650775262217092</v>
      </c>
      <c r="T37" s="2">
        <v>0.30158914044495688</v>
      </c>
      <c r="U37" s="2">
        <v>2.1408720964441881</v>
      </c>
    </row>
    <row r="42" spans="5:21">
      <c r="H42" s="3"/>
      <c r="I42" s="3"/>
      <c r="J42" s="3"/>
    </row>
    <row r="43" spans="5:21">
      <c r="H43" s="3"/>
      <c r="I43" s="3"/>
      <c r="J43" s="3"/>
    </row>
    <row r="44" spans="5:21">
      <c r="H44" s="3"/>
      <c r="I44" s="3"/>
      <c r="J44" s="3"/>
    </row>
    <row r="45" spans="5:21">
      <c r="H45" s="3"/>
      <c r="I45" s="3"/>
      <c r="J45" s="3"/>
    </row>
    <row r="46" spans="5:21">
      <c r="H46" s="3"/>
      <c r="I46" s="3"/>
      <c r="J46" s="3"/>
    </row>
    <row r="47" spans="5:21">
      <c r="H47" s="3"/>
      <c r="I47" s="3"/>
      <c r="J47" s="3"/>
    </row>
  </sheetData>
  <mergeCells count="19">
    <mergeCell ref="U35:U36"/>
    <mergeCell ref="U7:U8"/>
    <mergeCell ref="D15:O15"/>
    <mergeCell ref="P15:P16"/>
    <mergeCell ref="Q15:Q16"/>
    <mergeCell ref="R15:R16"/>
    <mergeCell ref="S15:S16"/>
    <mergeCell ref="T15:T16"/>
    <mergeCell ref="D7:O7"/>
    <mergeCell ref="P7:P8"/>
    <mergeCell ref="Q7:Q8"/>
    <mergeCell ref="R7:R8"/>
    <mergeCell ref="S7:S8"/>
    <mergeCell ref="T7:T8"/>
    <mergeCell ref="E35:P35"/>
    <mergeCell ref="Q35:Q36"/>
    <mergeCell ref="R35:R36"/>
    <mergeCell ref="S35:S36"/>
    <mergeCell ref="T35:T3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Billy</dc:creator>
  <cp:lastModifiedBy>Microsoft</cp:lastModifiedBy>
  <dcterms:created xsi:type="dcterms:W3CDTF">2019-12-16T19:09:35Z</dcterms:created>
  <dcterms:modified xsi:type="dcterms:W3CDTF">2019-12-16T20:16:02Z</dcterms:modified>
</cp:coreProperties>
</file>